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echEdu\"/>
    </mc:Choice>
  </mc:AlternateContent>
  <xr:revisionPtr revIDLastSave="0" documentId="13_ncr:1_{7B6D3622-2135-4348-8189-7236F2A5B5C6}" xr6:coauthVersionLast="47" xr6:coauthVersionMax="47" xr10:uidLastSave="{00000000-0000-0000-0000-000000000000}"/>
  <bookViews>
    <workbookView xWindow="-120" yWindow="-120" windowWidth="20730" windowHeight="11160" activeTab="6" xr2:uid="{E2931DF8-CAD7-45D1-8CA9-4AD18A1881FA}"/>
  </bookViews>
  <sheets>
    <sheet name="Get Started" sheetId="1" r:id="rId1"/>
    <sheet name="SUM" sheetId="3" state="hidden" r:id="rId2"/>
    <sheet name="FILL" sheetId="4" r:id="rId3"/>
    <sheet name="SPLIT" sheetId="5" r:id="rId4"/>
    <sheet name="TRANSPOSE" sheetId="6" r:id="rId5"/>
    <sheet name="DROPDOWN" sheetId="8" r:id="rId6"/>
    <sheet name="JOINTS" sheetId="13" r:id="rId7"/>
    <sheet name="IF Statement" sheetId="14" state="hidden" r:id="rId8"/>
    <sheet name="Nested IF" sheetId="15" state="hidden" r:id="rId9"/>
    <sheet name="Vlookup" sheetId="16" state="hidden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6" l="1"/>
  <c r="I11" i="16"/>
  <c r="I10" i="16"/>
  <c r="I9" i="16"/>
  <c r="I8" i="16"/>
  <c r="I7" i="16"/>
  <c r="I6" i="16"/>
  <c r="B14" i="16"/>
  <c r="C5" i="15"/>
  <c r="C6" i="15"/>
  <c r="C7" i="15"/>
  <c r="C8" i="15"/>
  <c r="C9" i="15"/>
  <c r="C10" i="15"/>
  <c r="C11" i="15"/>
  <c r="C12" i="15"/>
  <c r="C13" i="15"/>
  <c r="C14" i="15"/>
  <c r="C4" i="15"/>
  <c r="B5" i="14"/>
  <c r="B6" i="14"/>
  <c r="B7" i="14"/>
  <c r="B8" i="14"/>
  <c r="B9" i="14"/>
  <c r="B10" i="14"/>
  <c r="B11" i="14"/>
  <c r="B4" i="14"/>
  <c r="C4" i="13" l="1"/>
  <c r="L7" i="4"/>
  <c r="L8" i="4"/>
  <c r="L9" i="4"/>
  <c r="L6" i="4"/>
  <c r="D7" i="4"/>
  <c r="N15" i="3"/>
  <c r="M26" i="3"/>
  <c r="B23" i="3"/>
  <c r="B42" i="3"/>
  <c r="B32" i="3"/>
  <c r="B11" i="3"/>
</calcChain>
</file>

<file path=xl/sharedStrings.xml><?xml version="1.0" encoding="utf-8"?>
<sst xmlns="http://schemas.openxmlformats.org/spreadsheetml/2006/main" count="259" uniqueCount="190">
  <si>
    <t>What are rows and columns</t>
  </si>
  <si>
    <t>CALCULATE THE SUM OF THE FOLLOWING VALUES</t>
  </si>
  <si>
    <t>Fruit</t>
  </si>
  <si>
    <t>Amount</t>
  </si>
  <si>
    <t>Apples</t>
  </si>
  <si>
    <t>Oranges</t>
  </si>
  <si>
    <t>Bananas</t>
  </si>
  <si>
    <t>Lemons</t>
  </si>
  <si>
    <t>TOTAL</t>
  </si>
  <si>
    <t>USING THE SUMIF FUNCTION</t>
  </si>
  <si>
    <t>Item</t>
  </si>
  <si>
    <t>Cars</t>
  </si>
  <si>
    <t>Total</t>
  </si>
  <si>
    <t>Basic Formulas in Excel</t>
  </si>
  <si>
    <t xml:space="preserve">CALCULATE THE AVERAGE OF THE FOLLOWING </t>
  </si>
  <si>
    <t>CALCULATE THE MINIMUM AND MAXIMUM</t>
  </si>
  <si>
    <t>Meat</t>
  </si>
  <si>
    <t>Mango</t>
  </si>
  <si>
    <t>Pineaple</t>
  </si>
  <si>
    <t>Guava</t>
  </si>
  <si>
    <t>Average</t>
  </si>
  <si>
    <t>Min</t>
  </si>
  <si>
    <t>Max</t>
  </si>
  <si>
    <t>Grapes</t>
  </si>
  <si>
    <t>Bus</t>
  </si>
  <si>
    <t>Keke</t>
  </si>
  <si>
    <t>Bicycle</t>
  </si>
  <si>
    <t>Frequency</t>
  </si>
  <si>
    <t>September</t>
  </si>
  <si>
    <t>October</t>
  </si>
  <si>
    <t>November</t>
  </si>
  <si>
    <t>December</t>
  </si>
  <si>
    <t>FILL THE FOLLOWING TABLES</t>
  </si>
  <si>
    <t>SPLIT THE FOLLOWING INTO FIRST NAME AND LAST NAME</t>
  </si>
  <si>
    <t>Data</t>
  </si>
  <si>
    <t>First name</t>
  </si>
  <si>
    <t>Last name</t>
  </si>
  <si>
    <t>Company name</t>
  </si>
  <si>
    <t>Asamau,Peter,Odogwu &amp; Sons Ltd.</t>
  </si>
  <si>
    <t>Essien,George,Network for Life</t>
  </si>
  <si>
    <t>Leo,Pius,Leo De Greate</t>
  </si>
  <si>
    <t>Badmus,Eke,Contoso Ltd.</t>
  </si>
  <si>
    <t>Petrovic,Melley,Metalic Production</t>
  </si>
  <si>
    <t>Alaskai,Jasper,Canadian Visa</t>
  </si>
  <si>
    <t>Oti,Alex,Ring Road Manfia</t>
  </si>
  <si>
    <t>Sunny,White,Blessed Electrical</t>
  </si>
  <si>
    <t>Cookies</t>
  </si>
  <si>
    <t>Cakes</t>
  </si>
  <si>
    <t>Biscuit</t>
  </si>
  <si>
    <t>Sugar</t>
  </si>
  <si>
    <t>Bourvita</t>
  </si>
  <si>
    <t>Custard</t>
  </si>
  <si>
    <t>Food</t>
  </si>
  <si>
    <t>INSERT A DROP-DOWN IN THE DATA BELOW</t>
  </si>
  <si>
    <t>Dept</t>
  </si>
  <si>
    <t>Carrots</t>
  </si>
  <si>
    <t>Turkey</t>
  </si>
  <si>
    <t>Goat</t>
  </si>
  <si>
    <t>Cow</t>
  </si>
  <si>
    <t>Vegs</t>
  </si>
  <si>
    <t>Golden_m</t>
  </si>
  <si>
    <t>Biscuits</t>
  </si>
  <si>
    <t>Fruits</t>
  </si>
  <si>
    <t>FILL IN THE FOLLOWING ACCORDINGLY</t>
  </si>
  <si>
    <t>First Name</t>
  </si>
  <si>
    <t>Last Name</t>
  </si>
  <si>
    <t>Full Name</t>
  </si>
  <si>
    <t>JOIN THE FOLLOWING TEXT AND NUMBERS</t>
  </si>
  <si>
    <t>Using text &amp; numbers</t>
  </si>
  <si>
    <t>Today's date:</t>
  </si>
  <si>
    <t>Current time:</t>
  </si>
  <si>
    <t>amount</t>
  </si>
  <si>
    <t>Rice</t>
  </si>
  <si>
    <t>Beans</t>
  </si>
  <si>
    <t>Plaintain</t>
  </si>
  <si>
    <t>Egg</t>
  </si>
  <si>
    <t>Yam</t>
  </si>
  <si>
    <t>Basic Excel formula and functions</t>
  </si>
  <si>
    <t xml:space="preserve">TRANSPOSE THE FOLLOWING SET OF VALUES </t>
  </si>
  <si>
    <t>Cost price</t>
  </si>
  <si>
    <t>Selling price</t>
  </si>
  <si>
    <t>Profit</t>
  </si>
  <si>
    <t>Click 220 to see the formula of getting total</t>
  </si>
  <si>
    <t>Sumif</t>
  </si>
  <si>
    <t>Sumif here calculate the total number greater than 100</t>
  </si>
  <si>
    <t>Click 350 to see the formula of sumif</t>
  </si>
  <si>
    <t>Click 212.5 to see the formula</t>
  </si>
  <si>
    <t>write = average then highlight the amount column and close the bracket then click enter</t>
  </si>
  <si>
    <t>write = sum then highlight the amount column and close the bracket then click enter</t>
  </si>
  <si>
    <t>write = Max then highlight the amount column and close the bracket then click enter</t>
  </si>
  <si>
    <t>Click 500 to see the formula</t>
  </si>
  <si>
    <t>write = Min then highlight the amount column and close the bracket then click enter</t>
  </si>
  <si>
    <t>Click 50 tot see the formula</t>
  </si>
  <si>
    <t>SUMIF</t>
  </si>
  <si>
    <t>Sumif here sum up the total amount of rice in the table</t>
  </si>
  <si>
    <t>then highlight only the amount and close the bracket, click enter</t>
  </si>
  <si>
    <t xml:space="preserve">write = Sumif then highlight the whole table, click only rice, and </t>
  </si>
  <si>
    <t>Click 1400 to see the formula</t>
  </si>
  <si>
    <t xml:space="preserve">To fill down the table, calculate the profit of the first row </t>
  </si>
  <si>
    <t>which will give you 125 then click inside the cell that have</t>
  </si>
  <si>
    <t>the + sign and it will fill down the table with their correct profit</t>
  </si>
  <si>
    <t>125 and bring your cursor  to the edge to show + sign then double click</t>
  </si>
  <si>
    <t>To split the Data above from one column to</t>
  </si>
  <si>
    <t>3 columns with first name, Lastname &amp; company name</t>
  </si>
  <si>
    <t>Highlight the data, go to text to column tick delimited and clik next</t>
  </si>
  <si>
    <t>Asamau</t>
  </si>
  <si>
    <t>Peter</t>
  </si>
  <si>
    <t>Odogwu &amp; Sons Ltd.</t>
  </si>
  <si>
    <t>Essien</t>
  </si>
  <si>
    <t>George</t>
  </si>
  <si>
    <t>Network for Life</t>
  </si>
  <si>
    <t>Leo</t>
  </si>
  <si>
    <t>Pius</t>
  </si>
  <si>
    <t>Leo De Greate</t>
  </si>
  <si>
    <t>Badmus</t>
  </si>
  <si>
    <t>Eke</t>
  </si>
  <si>
    <t>Contoso Ltd.</t>
  </si>
  <si>
    <t>Petrovic</t>
  </si>
  <si>
    <t>Melley</t>
  </si>
  <si>
    <t>Metalic Production</t>
  </si>
  <si>
    <t>Alaskai</t>
  </si>
  <si>
    <t>Jasper</t>
  </si>
  <si>
    <t>Canadian Visa</t>
  </si>
  <si>
    <t>Oti</t>
  </si>
  <si>
    <t>Alex</t>
  </si>
  <si>
    <t>Ring Road Manfia</t>
  </si>
  <si>
    <t>Sunny</t>
  </si>
  <si>
    <t>White</t>
  </si>
  <si>
    <t>Blessed Electrical</t>
  </si>
  <si>
    <t xml:space="preserve">and tick comma box, click next then on the destination go and highlight </t>
  </si>
  <si>
    <t>the first row of the 3 columns and the click finish</t>
  </si>
  <si>
    <t>Transpose is to change the data from horizontal to vertical or vice versa</t>
  </si>
  <si>
    <t xml:space="preserve">Highlight the data and control C to copy then click any empty cell where you </t>
  </si>
  <si>
    <t>want to transpose the data to the go to paste icon and click the drop down</t>
  </si>
  <si>
    <t xml:space="preserve">and go down to paste special and click it then find transpose and tick the box </t>
  </si>
  <si>
    <t>then click ok</t>
  </si>
  <si>
    <t>To create drop down click data icon and highlight the Dept column</t>
  </si>
  <si>
    <t>go to data validation and click drop down to pick data validation</t>
  </si>
  <si>
    <t>a dailogue box with appear click the drop down by any value and select list</t>
  </si>
  <si>
    <t>then on the source click inside and go and highlight the fruits, meat and cookies</t>
  </si>
  <si>
    <t>and click Ok . It will create a drop down of the list under dept for you to select</t>
  </si>
  <si>
    <t>To join two names from  two columns into one column using concatenate function</t>
  </si>
  <si>
    <t>then click the last name and close the bracket and click enter</t>
  </si>
  <si>
    <t xml:space="preserve">write =concatenat, highlight the first name, quotation then space again quotation, and </t>
  </si>
  <si>
    <t>Click Asamau peter to see the</t>
  </si>
  <si>
    <t>concatenate function</t>
  </si>
  <si>
    <t>SOLVE THE FOLLOWING IFSTATEMENTS</t>
  </si>
  <si>
    <t>Kettle</t>
  </si>
  <si>
    <t>Car</t>
  </si>
  <si>
    <t>Trucks</t>
  </si>
  <si>
    <t>Ifstatement is to determined whether the statement is true or false.</t>
  </si>
  <si>
    <t>Click the true to see the formula</t>
  </si>
  <si>
    <t xml:space="preserve">TIP: =IF(A4="Kettle",TRUE,FALSE). </t>
  </si>
  <si>
    <t>Names</t>
  </si>
  <si>
    <t>Age</t>
  </si>
  <si>
    <t>James Ada</t>
  </si>
  <si>
    <t>Sarah Paul</t>
  </si>
  <si>
    <t>Simeon Moses</t>
  </si>
  <si>
    <t>Grace Akpa</t>
  </si>
  <si>
    <t>Akpos Gabriel</t>
  </si>
  <si>
    <t>Monday Atus</t>
  </si>
  <si>
    <t>Vero Oboh</t>
  </si>
  <si>
    <t>Ignatius Dele</t>
  </si>
  <si>
    <t>Abu Mallam</t>
  </si>
  <si>
    <t>Zainab Shaibu</t>
  </si>
  <si>
    <t>Ene Agbo</t>
  </si>
  <si>
    <t>Nested IF</t>
  </si>
  <si>
    <t>20-25 =  Youth</t>
  </si>
  <si>
    <t>26- 30=young Adult</t>
  </si>
  <si>
    <t>31- 40 = Adult</t>
  </si>
  <si>
    <t>41- 50 =Elderly</t>
  </si>
  <si>
    <t>SOLVE FOR VLOOKUP</t>
  </si>
  <si>
    <t xml:space="preserve">Items </t>
  </si>
  <si>
    <t>Shoe</t>
  </si>
  <si>
    <t>Suit</t>
  </si>
  <si>
    <t>Belt</t>
  </si>
  <si>
    <t xml:space="preserve">Body spray </t>
  </si>
  <si>
    <t>find the Lookup value for suit</t>
  </si>
  <si>
    <t>Cost</t>
  </si>
  <si>
    <t>Sales</t>
  </si>
  <si>
    <t>profit</t>
  </si>
  <si>
    <t>bags</t>
  </si>
  <si>
    <t>chairs</t>
  </si>
  <si>
    <t>sandals</t>
  </si>
  <si>
    <t>hair</t>
  </si>
  <si>
    <t>cream</t>
  </si>
  <si>
    <t>solve for lookup value of bags sales</t>
  </si>
  <si>
    <t>Click the 18000 to see the formula</t>
  </si>
  <si>
    <t>click 120000 to view the formula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</si>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</sst>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[$-409]h:mm\ AM/PM;@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3" fillId="2" borderId="0" applyNumberFormat="0" applyBorder="0" applyProtection="0"/>
    <xf numFmtId="0" fontId="2" fillId="3" borderId="0"/>
    <xf numFmtId="0" fontId="2" fillId="4" borderId="1"/>
    <xf numFmtId="0" fontId="2" fillId="3" borderId="0"/>
    <xf numFmtId="0" fontId="2" fillId="4" borderId="1"/>
    <xf numFmtId="0" fontId="2" fillId="3" borderId="2"/>
    <xf numFmtId="0" fontId="2" fillId="0" borderId="0"/>
    <xf numFmtId="0" fontId="2" fillId="0" borderId="3" applyNumberFormat="0" applyFont="0" applyFill="0" applyAlignment="0"/>
    <xf numFmtId="14" fontId="2" fillId="0" borderId="0" applyFont="0" applyFill="0" applyBorder="0" applyAlignment="0"/>
  </cellStyleXfs>
  <cellXfs count="54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1"/>
    <xf numFmtId="0" fontId="0" fillId="0" borderId="0" xfId="0" applyAlignment="1">
      <alignment horizontal="left"/>
    </xf>
    <xf numFmtId="0" fontId="5" fillId="0" borderId="0" xfId="0" applyFont="1"/>
    <xf numFmtId="0" fontId="2" fillId="5" borderId="1" xfId="3" applyFill="1"/>
    <xf numFmtId="0" fontId="6" fillId="0" borderId="0" xfId="0" applyFont="1"/>
    <xf numFmtId="0" fontId="7" fillId="0" borderId="0" xfId="0" applyFont="1"/>
    <xf numFmtId="0" fontId="8" fillId="2" borderId="0" xfId="1" applyFont="1"/>
    <xf numFmtId="0" fontId="8" fillId="2" borderId="0" xfId="1" applyFont="1" applyBorder="1"/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8" fillId="7" borderId="0" xfId="0" applyFont="1" applyFill="1"/>
    <xf numFmtId="0" fontId="3" fillId="7" borderId="0" xfId="0" applyFont="1" applyFill="1"/>
    <xf numFmtId="0" fontId="14" fillId="0" borderId="0" xfId="0" applyFont="1"/>
    <xf numFmtId="0" fontId="8" fillId="6" borderId="0" xfId="1" applyFont="1" applyFill="1"/>
    <xf numFmtId="0" fontId="9" fillId="3" borderId="4" xfId="2" applyFont="1" applyBorder="1"/>
    <xf numFmtId="0" fontId="11" fillId="2" borderId="0" xfId="1" applyFont="1" applyAlignment="1">
      <alignment horizontal="centerContinuous"/>
    </xf>
    <xf numFmtId="164" fontId="9" fillId="4" borderId="5" xfId="3" applyNumberFormat="1" applyFont="1" applyBorder="1" applyAlignment="1">
      <alignment horizontal="right"/>
    </xf>
    <xf numFmtId="165" fontId="9" fillId="4" borderId="5" xfId="3" applyNumberFormat="1" applyFont="1" applyBorder="1" applyAlignment="1">
      <alignment horizontal="right"/>
    </xf>
    <xf numFmtId="0" fontId="2" fillId="0" borderId="0" xfId="2" applyFill="1"/>
    <xf numFmtId="0" fontId="3" fillId="0" borderId="0" xfId="2" applyFont="1" applyFill="1"/>
    <xf numFmtId="0" fontId="0" fillId="0" borderId="0" xfId="2" applyFont="1" applyFill="1"/>
    <xf numFmtId="0" fontId="0" fillId="0" borderId="3" xfId="8" applyFont="1" applyFill="1"/>
    <xf numFmtId="0" fontId="9" fillId="0" borderId="0" xfId="2" applyFont="1" applyFill="1"/>
    <xf numFmtId="0" fontId="8" fillId="0" borderId="0" xfId="1" applyFont="1" applyFill="1"/>
    <xf numFmtId="0" fontId="0" fillId="8" borderId="0" xfId="0" applyFill="1"/>
    <xf numFmtId="0" fontId="9" fillId="8" borderId="0" xfId="0" applyFont="1" applyFill="1"/>
    <xf numFmtId="0" fontId="0" fillId="9" borderId="0" xfId="0" applyFill="1"/>
    <xf numFmtId="0" fontId="15" fillId="5" borderId="0" xfId="0" applyFont="1" applyFill="1"/>
    <xf numFmtId="0" fontId="15" fillId="0" borderId="0" xfId="2" applyFont="1" applyFill="1"/>
    <xf numFmtId="0" fontId="0" fillId="5" borderId="0" xfId="0" applyFill="1"/>
    <xf numFmtId="0" fontId="3" fillId="0" borderId="0" xfId="1" applyFill="1"/>
    <xf numFmtId="0" fontId="2" fillId="8" borderId="0" xfId="2" applyFill="1"/>
    <xf numFmtId="0" fontId="8" fillId="10" borderId="0" xfId="1" applyFont="1" applyFill="1"/>
    <xf numFmtId="0" fontId="8" fillId="10" borderId="0" xfId="1" applyFont="1" applyFill="1" applyBorder="1"/>
    <xf numFmtId="0" fontId="16" fillId="8" borderId="0" xfId="0" applyFont="1" applyFill="1"/>
    <xf numFmtId="0" fontId="17" fillId="0" borderId="0" xfId="0" applyFont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18" fillId="6" borderId="0" xfId="0" applyFont="1" applyFill="1" applyProtection="1">
      <protection locked="0"/>
    </xf>
    <xf numFmtId="0" fontId="9" fillId="0" borderId="4" xfId="2" applyFont="1" applyFill="1" applyBorder="1" applyProtection="1">
      <protection locked="0"/>
    </xf>
    <xf numFmtId="3" fontId="9" fillId="0" borderId="4" xfId="2" applyNumberFormat="1" applyFont="1" applyFill="1" applyBorder="1" applyAlignment="1" applyProtection="1">
      <alignment horizontal="right"/>
      <protection locked="0"/>
    </xf>
    <xf numFmtId="0" fontId="9" fillId="9" borderId="0" xfId="2" applyFont="1" applyFill="1" applyProtection="1">
      <protection locked="0"/>
    </xf>
    <xf numFmtId="3" fontId="6" fillId="0" borderId="0" xfId="0" applyNumberFormat="1" applyFont="1"/>
    <xf numFmtId="0" fontId="9" fillId="0" borderId="0" xfId="0" applyFont="1" applyProtection="1">
      <protection locked="0"/>
    </xf>
    <xf numFmtId="0" fontId="6" fillId="9" borderId="0" xfId="0" applyFont="1" applyFill="1"/>
    <xf numFmtId="0" fontId="17" fillId="9" borderId="0" xfId="0" applyFont="1" applyFill="1"/>
    <xf numFmtId="0" fontId="6" fillId="8" borderId="0" xfId="0" applyFont="1" applyFill="1" applyProtection="1">
      <protection locked="0"/>
    </xf>
    <xf numFmtId="0" fontId="9" fillId="5" borderId="0" xfId="0" applyFont="1" applyFill="1"/>
  </cellXfs>
  <cellStyles count="10">
    <cellStyle name="Bottom Border" xfId="8" xr:uid="{CBC28683-222C-485A-9E61-239A3CF04D69}"/>
    <cellStyle name="Date" xfId="9" xr:uid="{C1402E58-DA8A-49E4-8F67-FB21CF878160}"/>
    <cellStyle name="GrayCell" xfId="2" xr:uid="{8F61DA6D-838E-475A-9EB1-C5171097AFD6}"/>
    <cellStyle name="GrayCell 2 2" xfId="4" xr:uid="{08CB1543-E474-454A-BC5B-F15FAD8617FF}"/>
    <cellStyle name="Heading 3 2" xfId="1" xr:uid="{142E90B2-118C-41F7-9F97-A6B7A06854EF}"/>
    <cellStyle name="Normal" xfId="0" builtinId="0"/>
    <cellStyle name="Normal 2" xfId="7" xr:uid="{DC250465-3F97-4A41-B95B-E077544EBF91}"/>
    <cellStyle name="OrangeBorder 2" xfId="6" xr:uid="{A2719F4A-B4E0-41C1-9391-0B426CE4714C}"/>
    <cellStyle name="YellowCell" xfId="3" xr:uid="{F1F3B238-8CA5-47F8-8127-E429796A2FEB}"/>
    <cellStyle name="YellowCell 2 2" xfId="5" xr:uid="{01275608-77BE-4BCE-9A12-53E86584822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>
          <bgColor rgb="FF227447"/>
        </patternFill>
      </fill>
      <border>
        <top style="double">
          <color theme="1"/>
        </top>
      </border>
    </dxf>
    <dxf>
      <font>
        <b/>
        <color theme="0"/>
      </font>
      <fill>
        <patternFill patternType="solid">
          <fgColor theme="9"/>
          <bgColor rgb="FF227447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CustomTableStyle" pivot="0" count="2" xr9:uid="{B5E33F41-0321-42A4-9311-32CD1C70905A}">
      <tableStyleElement type="headerRow" dxfId="10"/>
      <tableStyleElement type="firstRowStripe" dxfId="9"/>
    </tableStyle>
    <tableStyle name="Exccel UI" pivot="0" count="7" xr9:uid="{B3845D20-193A-4CDE-885D-5473C3D07BCD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BEDE-F58C-4682-9C44-DA2F079639E9}">
  <sheetPr codeName="Sheet1"/>
  <dimension ref="F3:H15"/>
  <sheetViews>
    <sheetView workbookViewId="0">
      <selection activeCell="J13" sqref="J13"/>
    </sheetView>
  </sheetViews>
  <sheetFormatPr defaultRowHeight="15" x14ac:dyDescent="0.25"/>
  <sheetData>
    <row r="3" spans="6:8" ht="23.25" x14ac:dyDescent="0.35">
      <c r="F3" s="1" t="s">
        <v>0</v>
      </c>
      <c r="G3" s="1"/>
      <c r="H3" s="1"/>
    </row>
    <row r="4" spans="6:8" ht="23.25" x14ac:dyDescent="0.35">
      <c r="F4" s="1"/>
      <c r="G4" s="1"/>
      <c r="H4" s="1"/>
    </row>
    <row r="5" spans="6:8" ht="23.25" x14ac:dyDescent="0.35">
      <c r="F5" s="1" t="s">
        <v>77</v>
      </c>
      <c r="G5" s="1"/>
      <c r="H5" s="1"/>
    </row>
    <row r="6" spans="6:8" ht="23.25" x14ac:dyDescent="0.35">
      <c r="F6" s="1"/>
      <c r="G6" s="1"/>
      <c r="H6" s="1"/>
    </row>
    <row r="7" spans="6:8" ht="23.25" x14ac:dyDescent="0.35">
      <c r="F7" s="1"/>
      <c r="G7" s="1"/>
      <c r="H7" s="1"/>
    </row>
    <row r="8" spans="6:8" ht="23.25" x14ac:dyDescent="0.35">
      <c r="F8" s="1"/>
      <c r="G8" s="1"/>
      <c r="H8" s="1"/>
    </row>
    <row r="9" spans="6:8" ht="23.25" x14ac:dyDescent="0.35">
      <c r="F9" s="1"/>
      <c r="G9" s="1"/>
      <c r="H9" s="1"/>
    </row>
    <row r="10" spans="6:8" ht="23.25" x14ac:dyDescent="0.35">
      <c r="F10" s="1"/>
      <c r="G10" s="1"/>
      <c r="H10" s="1"/>
    </row>
    <row r="11" spans="6:8" ht="23.25" x14ac:dyDescent="0.35">
      <c r="F11" s="1"/>
      <c r="G11" s="1"/>
      <c r="H11" s="1"/>
    </row>
    <row r="12" spans="6:8" ht="23.25" x14ac:dyDescent="0.35">
      <c r="F12" s="1"/>
      <c r="G12" s="1"/>
      <c r="H12" s="1"/>
    </row>
    <row r="13" spans="6:8" ht="23.25" x14ac:dyDescent="0.35">
      <c r="F13" s="1"/>
      <c r="G13" s="1"/>
      <c r="H13" s="1"/>
    </row>
    <row r="14" spans="6:8" ht="23.25" x14ac:dyDescent="0.35">
      <c r="F14" s="1"/>
      <c r="G14" s="1"/>
      <c r="H14" s="1"/>
    </row>
    <row r="15" spans="6:8" ht="23.25" x14ac:dyDescent="0.35">
      <c r="F15" s="1"/>
      <c r="G15" s="1"/>
      <c r="H1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4A8D-6CCE-45D0-BB62-9ADD944AB9B4}">
  <dimension ref="A2:O14"/>
  <sheetViews>
    <sheetView topLeftCell="A2" workbookViewId="0">
      <selection activeCell="G13" sqref="G13"/>
    </sheetView>
  </sheetViews>
  <sheetFormatPr defaultRowHeight="15" x14ac:dyDescent="0.25"/>
  <cols>
    <col min="1" max="1" width="16.85546875" customWidth="1"/>
    <col min="2" max="2" width="17.28515625" customWidth="1"/>
    <col min="6" max="6" width="13.28515625" customWidth="1"/>
    <col min="7" max="7" width="15.42578125" customWidth="1"/>
    <col min="8" max="8" width="13" customWidth="1"/>
    <col min="9" max="9" width="14.28515625" customWidth="1"/>
    <col min="11" max="11" width="11.5703125" bestFit="1" customWidth="1"/>
  </cols>
  <sheetData>
    <row r="2" spans="1:15" ht="31.5" x14ac:dyDescent="0.5">
      <c r="A2" s="41" t="s">
        <v>171</v>
      </c>
      <c r="B2" s="42"/>
    </row>
    <row r="3" spans="1:15" x14ac:dyDescent="0.25">
      <c r="A3" s="43"/>
      <c r="B3" s="43"/>
    </row>
    <row r="4" spans="1:15" x14ac:dyDescent="0.25">
      <c r="A4" s="43"/>
      <c r="B4" s="43"/>
    </row>
    <row r="5" spans="1:15" ht="23.25" x14ac:dyDescent="0.35">
      <c r="A5" s="43"/>
      <c r="B5" s="43"/>
      <c r="F5" s="50" t="s">
        <v>172</v>
      </c>
      <c r="G5" s="50" t="s">
        <v>178</v>
      </c>
      <c r="H5" s="50" t="s">
        <v>179</v>
      </c>
      <c r="I5" s="50" t="s">
        <v>180</v>
      </c>
    </row>
    <row r="6" spans="1:15" ht="23.25" x14ac:dyDescent="0.35">
      <c r="A6" s="49" t="s">
        <v>177</v>
      </c>
      <c r="B6" s="49"/>
      <c r="F6" s="7" t="s">
        <v>173</v>
      </c>
      <c r="G6" s="48">
        <v>20000</v>
      </c>
      <c r="H6" s="48">
        <v>25000</v>
      </c>
      <c r="I6" s="48">
        <f>H6-G6</f>
        <v>5000</v>
      </c>
      <c r="J6" s="11" t="s">
        <v>186</v>
      </c>
      <c r="K6" s="11"/>
      <c r="L6" s="11"/>
      <c r="M6" s="11"/>
    </row>
    <row r="7" spans="1:15" ht="26.25" x14ac:dyDescent="0.4">
      <c r="A7" s="43"/>
      <c r="B7" s="43"/>
      <c r="F7" s="7" t="s">
        <v>181</v>
      </c>
      <c r="G7" s="48">
        <v>15000</v>
      </c>
      <c r="H7" s="48">
        <v>18000</v>
      </c>
      <c r="I7" s="48">
        <f t="shared" ref="I7:I11" si="0">H7-G7</f>
        <v>3000</v>
      </c>
      <c r="K7" s="51">
        <f>VLOOKUP(F7,F6:I11,3,FALSE)</f>
        <v>18000</v>
      </c>
      <c r="L7" s="30" t="s">
        <v>187</v>
      </c>
      <c r="M7" s="30"/>
      <c r="N7" s="30"/>
      <c r="O7" s="30"/>
    </row>
    <row r="8" spans="1:15" ht="23.25" x14ac:dyDescent="0.35">
      <c r="A8" s="44" t="s">
        <v>172</v>
      </c>
      <c r="B8" s="44" t="s">
        <v>3</v>
      </c>
      <c r="F8" s="7" t="s">
        <v>182</v>
      </c>
      <c r="G8" s="48">
        <v>30000</v>
      </c>
      <c r="H8" s="48">
        <v>40000</v>
      </c>
      <c r="I8" s="48">
        <f t="shared" si="0"/>
        <v>10000</v>
      </c>
    </row>
    <row r="9" spans="1:15" ht="23.25" x14ac:dyDescent="0.35">
      <c r="A9" s="45" t="s">
        <v>173</v>
      </c>
      <c r="B9" s="46">
        <v>50000</v>
      </c>
      <c r="F9" s="7" t="s">
        <v>183</v>
      </c>
      <c r="G9" s="48">
        <v>10000</v>
      </c>
      <c r="H9" s="48">
        <v>15000</v>
      </c>
      <c r="I9" s="48">
        <f t="shared" si="0"/>
        <v>5000</v>
      </c>
    </row>
    <row r="10" spans="1:15" ht="23.25" x14ac:dyDescent="0.35">
      <c r="A10" s="45" t="s">
        <v>174</v>
      </c>
      <c r="B10" s="46">
        <v>120000</v>
      </c>
      <c r="F10" s="7" t="s">
        <v>184</v>
      </c>
      <c r="G10" s="48">
        <v>50000</v>
      </c>
      <c r="H10" s="48">
        <v>55000</v>
      </c>
      <c r="I10" s="48">
        <f t="shared" si="0"/>
        <v>5000</v>
      </c>
    </row>
    <row r="11" spans="1:15" ht="23.25" x14ac:dyDescent="0.35">
      <c r="A11" s="45" t="s">
        <v>175</v>
      </c>
      <c r="B11" s="46">
        <v>10000</v>
      </c>
      <c r="F11" s="7" t="s">
        <v>185</v>
      </c>
      <c r="G11" s="48">
        <v>6000</v>
      </c>
      <c r="H11" s="48">
        <v>10000</v>
      </c>
      <c r="I11" s="48">
        <f t="shared" si="0"/>
        <v>4000</v>
      </c>
    </row>
    <row r="12" spans="1:15" ht="18.75" x14ac:dyDescent="0.3">
      <c r="A12" s="45" t="s">
        <v>176</v>
      </c>
      <c r="B12" s="46">
        <v>15000</v>
      </c>
    </row>
    <row r="13" spans="1:15" x14ac:dyDescent="0.25">
      <c r="A13" s="43"/>
      <c r="B13" s="43"/>
    </row>
    <row r="14" spans="1:15" ht="23.25" x14ac:dyDescent="0.35">
      <c r="A14" s="47" t="s">
        <v>174</v>
      </c>
      <c r="B14" s="52">
        <f>VLOOKUP(A10,A9:B12,2,FALSE)</f>
        <v>120000</v>
      </c>
      <c r="C14" s="53" t="s">
        <v>188</v>
      </c>
      <c r="D14" s="53"/>
      <c r="E14" s="53"/>
      <c r="F14" s="53"/>
    </row>
  </sheetData>
  <conditionalFormatting sqref="G5:I5">
    <cfRule type="cellIs" dxfId="1" priority="1" operator="equal">
      <formula>40000</formula>
    </cfRule>
    <cfRule type="cellIs" dxfId="0" priority="2" operator="equal">
      <formula>29000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E90A-BDFC-4F28-B2B9-908D11C91D2A}">
  <sheetPr codeName="Sheet2"/>
  <dimension ref="A2:U42"/>
  <sheetViews>
    <sheetView topLeftCell="A9" workbookViewId="0">
      <selection activeCell="Q18" sqref="Q18"/>
    </sheetView>
  </sheetViews>
  <sheetFormatPr defaultRowHeight="15" x14ac:dyDescent="0.25"/>
  <cols>
    <col min="1" max="1" width="10.5703125" customWidth="1"/>
    <col min="6" max="6" width="13.5703125" customWidth="1"/>
    <col min="7" max="7" width="13" customWidth="1"/>
    <col min="10" max="10" width="9.140625" customWidth="1"/>
  </cols>
  <sheetData>
    <row r="2" spans="1:21" ht="15.75" x14ac:dyDescent="0.25">
      <c r="B2" s="2"/>
      <c r="C2" s="2"/>
      <c r="D2" s="2"/>
    </row>
    <row r="3" spans="1:21" ht="23.25" x14ac:dyDescent="0.35">
      <c r="B3" s="1" t="s">
        <v>13</v>
      </c>
      <c r="C3" s="1"/>
      <c r="D3" s="1"/>
    </row>
    <row r="5" spans="1:21" ht="15.75" x14ac:dyDescent="0.25">
      <c r="A5" s="2" t="s">
        <v>1</v>
      </c>
      <c r="B5" s="2"/>
      <c r="C5" s="2"/>
    </row>
    <row r="6" spans="1:21" ht="23.25" x14ac:dyDescent="0.35">
      <c r="A6" s="3" t="s">
        <v>2</v>
      </c>
      <c r="B6" s="3" t="s">
        <v>3</v>
      </c>
      <c r="C6" s="1"/>
      <c r="D6" s="1"/>
      <c r="M6" s="29" t="s">
        <v>52</v>
      </c>
      <c r="N6" s="29" t="s">
        <v>71</v>
      </c>
    </row>
    <row r="7" spans="1:21" x14ac:dyDescent="0.25">
      <c r="A7" s="23" t="s">
        <v>17</v>
      </c>
      <c r="B7" s="23">
        <v>100</v>
      </c>
      <c r="M7" t="s">
        <v>72</v>
      </c>
      <c r="N7">
        <v>500</v>
      </c>
    </row>
    <row r="8" spans="1:21" x14ac:dyDescent="0.25">
      <c r="A8" s="23" t="s">
        <v>18</v>
      </c>
      <c r="B8" s="23">
        <v>20</v>
      </c>
      <c r="C8" s="29" t="s">
        <v>88</v>
      </c>
      <c r="D8" s="29"/>
      <c r="E8" s="29"/>
      <c r="F8" s="29"/>
      <c r="G8" s="29"/>
      <c r="H8" s="29"/>
      <c r="I8" s="29"/>
      <c r="J8" s="29"/>
      <c r="M8" t="s">
        <v>73</v>
      </c>
      <c r="N8">
        <v>200</v>
      </c>
      <c r="O8" s="29" t="s">
        <v>94</v>
      </c>
      <c r="P8" s="29"/>
      <c r="Q8" s="29"/>
      <c r="R8" s="29"/>
      <c r="S8" s="29"/>
      <c r="T8" s="29"/>
    </row>
    <row r="9" spans="1:21" x14ac:dyDescent="0.25">
      <c r="A9" s="23" t="s">
        <v>19</v>
      </c>
      <c r="B9" s="23">
        <v>60</v>
      </c>
      <c r="M9" t="s">
        <v>74</v>
      </c>
      <c r="N9">
        <v>100</v>
      </c>
    </row>
    <row r="10" spans="1:21" x14ac:dyDescent="0.25">
      <c r="A10" s="23" t="s">
        <v>23</v>
      </c>
      <c r="B10" s="23">
        <v>40</v>
      </c>
      <c r="M10" t="s">
        <v>72</v>
      </c>
      <c r="N10">
        <v>400</v>
      </c>
      <c r="O10" s="29" t="s">
        <v>96</v>
      </c>
      <c r="P10" s="29"/>
      <c r="Q10" s="29"/>
      <c r="R10" s="29"/>
      <c r="S10" s="29"/>
      <c r="T10" s="29"/>
      <c r="U10" s="29"/>
    </row>
    <row r="11" spans="1:21" x14ac:dyDescent="0.25">
      <c r="A11" s="4" t="s">
        <v>8</v>
      </c>
      <c r="B11" s="6">
        <f>SUM(B7:B10)</f>
        <v>220</v>
      </c>
      <c r="D11" s="29" t="s">
        <v>82</v>
      </c>
      <c r="E11" s="29"/>
      <c r="F11" s="29"/>
      <c r="G11" s="29"/>
      <c r="M11" t="s">
        <v>75</v>
      </c>
      <c r="N11">
        <v>100</v>
      </c>
      <c r="O11" s="29" t="s">
        <v>95</v>
      </c>
      <c r="P11" s="29"/>
      <c r="Q11" s="29"/>
      <c r="R11" s="29"/>
      <c r="S11" s="29"/>
      <c r="T11" s="29"/>
      <c r="U11" s="29"/>
    </row>
    <row r="12" spans="1:21" x14ac:dyDescent="0.25">
      <c r="M12" t="s">
        <v>72</v>
      </c>
      <c r="N12">
        <v>300</v>
      </c>
    </row>
    <row r="13" spans="1:21" x14ac:dyDescent="0.25">
      <c r="M13" t="s">
        <v>76</v>
      </c>
      <c r="N13">
        <v>50</v>
      </c>
    </row>
    <row r="14" spans="1:21" x14ac:dyDescent="0.25">
      <c r="M14" t="s">
        <v>72</v>
      </c>
      <c r="N14">
        <v>200</v>
      </c>
    </row>
    <row r="15" spans="1:21" x14ac:dyDescent="0.25">
      <c r="M15" t="s">
        <v>93</v>
      </c>
      <c r="N15" s="31">
        <f ca="1">SUMIF(M7:N14,M7,N7:N14)</f>
        <v>1400</v>
      </c>
      <c r="O15" s="29" t="s">
        <v>97</v>
      </c>
      <c r="P15" s="29"/>
      <c r="Q15" s="29"/>
    </row>
    <row r="17" spans="1:21" ht="18.75" x14ac:dyDescent="0.3">
      <c r="A17" s="5" t="s">
        <v>9</v>
      </c>
    </row>
    <row r="18" spans="1:21" x14ac:dyDescent="0.25">
      <c r="A18" s="3" t="s">
        <v>10</v>
      </c>
      <c r="B18" s="3" t="s">
        <v>3</v>
      </c>
    </row>
    <row r="19" spans="1:21" x14ac:dyDescent="0.25">
      <c r="A19" s="23" t="s">
        <v>11</v>
      </c>
      <c r="B19" s="23">
        <v>200</v>
      </c>
      <c r="C19" s="29" t="s">
        <v>84</v>
      </c>
      <c r="D19" s="29"/>
      <c r="E19" s="29"/>
      <c r="F19" s="29"/>
      <c r="G19" s="29"/>
    </row>
    <row r="20" spans="1:21" x14ac:dyDescent="0.25">
      <c r="A20" s="23" t="s">
        <v>26</v>
      </c>
      <c r="B20" s="23">
        <v>50</v>
      </c>
    </row>
    <row r="21" spans="1:21" x14ac:dyDescent="0.25">
      <c r="A21" s="23" t="s">
        <v>25</v>
      </c>
      <c r="B21" s="23">
        <v>100</v>
      </c>
      <c r="L21" s="3" t="s">
        <v>2</v>
      </c>
      <c r="M21" s="3" t="s">
        <v>3</v>
      </c>
    </row>
    <row r="22" spans="1:21" x14ac:dyDescent="0.25">
      <c r="A22" s="23" t="s">
        <v>24</v>
      </c>
      <c r="B22" s="23">
        <v>150</v>
      </c>
      <c r="L22" s="23" t="s">
        <v>17</v>
      </c>
      <c r="M22" s="23">
        <v>200</v>
      </c>
    </row>
    <row r="23" spans="1:21" x14ac:dyDescent="0.25">
      <c r="A23" s="23" t="s">
        <v>83</v>
      </c>
      <c r="B23" s="32">
        <f>SUMIF(B19:B22,"&gt;100")</f>
        <v>350</v>
      </c>
      <c r="C23" s="29" t="s">
        <v>85</v>
      </c>
      <c r="D23" s="29"/>
      <c r="E23" s="29"/>
      <c r="F23" s="29"/>
      <c r="L23" s="23" t="s">
        <v>18</v>
      </c>
      <c r="M23" s="23">
        <v>100</v>
      </c>
    </row>
    <row r="24" spans="1:21" x14ac:dyDescent="0.25">
      <c r="L24" s="23" t="s">
        <v>19</v>
      </c>
      <c r="M24" s="23">
        <v>50</v>
      </c>
    </row>
    <row r="25" spans="1:21" x14ac:dyDescent="0.25">
      <c r="L25" s="23" t="s">
        <v>23</v>
      </c>
      <c r="M25" s="23">
        <v>500</v>
      </c>
      <c r="N25" s="29" t="s">
        <v>91</v>
      </c>
      <c r="O25" s="29"/>
      <c r="P25" s="29"/>
      <c r="Q25" s="29"/>
      <c r="R25" s="29"/>
      <c r="S25" s="29"/>
      <c r="T25" s="29"/>
      <c r="U25" s="29"/>
    </row>
    <row r="26" spans="1:21" ht="15.75" x14ac:dyDescent="0.25">
      <c r="A26" s="2" t="s">
        <v>14</v>
      </c>
      <c r="B26" s="2"/>
      <c r="C26" s="2"/>
      <c r="L26" s="33" t="s">
        <v>21</v>
      </c>
      <c r="M26" s="31">
        <f>MIN(M22:M25)</f>
        <v>50</v>
      </c>
      <c r="N26" s="29" t="s">
        <v>92</v>
      </c>
      <c r="O26" s="29"/>
      <c r="P26" s="29"/>
    </row>
    <row r="27" spans="1:21" x14ac:dyDescent="0.25">
      <c r="A27" s="3" t="s">
        <v>2</v>
      </c>
      <c r="B27" s="3" t="s">
        <v>3</v>
      </c>
    </row>
    <row r="28" spans="1:21" x14ac:dyDescent="0.25">
      <c r="A28" s="23" t="s">
        <v>4</v>
      </c>
      <c r="B28" s="23">
        <v>200</v>
      </c>
    </row>
    <row r="29" spans="1:21" x14ac:dyDescent="0.25">
      <c r="A29" s="23" t="s">
        <v>5</v>
      </c>
      <c r="B29" s="23">
        <v>100</v>
      </c>
    </row>
    <row r="30" spans="1:21" x14ac:dyDescent="0.25">
      <c r="A30" s="23" t="s">
        <v>6</v>
      </c>
      <c r="B30" s="23">
        <v>50</v>
      </c>
      <c r="C30" s="29" t="s">
        <v>87</v>
      </c>
      <c r="D30" s="29"/>
      <c r="E30" s="29"/>
      <c r="F30" s="29"/>
      <c r="G30" s="29"/>
      <c r="H30" s="29"/>
      <c r="I30" s="29"/>
      <c r="J30" s="29"/>
    </row>
    <row r="31" spans="1:21" x14ac:dyDescent="0.25">
      <c r="A31" s="23" t="s">
        <v>7</v>
      </c>
      <c r="B31" s="23">
        <v>500</v>
      </c>
    </row>
    <row r="32" spans="1:21" x14ac:dyDescent="0.25">
      <c r="A32" s="33" t="s">
        <v>20</v>
      </c>
      <c r="B32" s="34">
        <f>AVERAGE(B28:B31)</f>
        <v>212.5</v>
      </c>
      <c r="C32" s="29" t="s">
        <v>86</v>
      </c>
      <c r="D32" s="29"/>
      <c r="E32" s="29"/>
    </row>
    <row r="36" spans="1:10" ht="15.75" x14ac:dyDescent="0.25">
      <c r="A36" s="2" t="s">
        <v>15</v>
      </c>
      <c r="B36" s="2"/>
      <c r="C36" s="2"/>
    </row>
    <row r="37" spans="1:10" x14ac:dyDescent="0.25">
      <c r="A37" s="3" t="s">
        <v>2</v>
      </c>
      <c r="B37" s="3" t="s">
        <v>3</v>
      </c>
      <c r="F37" s="35"/>
      <c r="G37" s="35"/>
    </row>
    <row r="38" spans="1:10" x14ac:dyDescent="0.25">
      <c r="A38" s="23" t="s">
        <v>17</v>
      </c>
      <c r="B38" s="23">
        <v>200</v>
      </c>
      <c r="F38" s="23"/>
      <c r="G38" s="23"/>
    </row>
    <row r="39" spans="1:10" x14ac:dyDescent="0.25">
      <c r="A39" s="23" t="s">
        <v>18</v>
      </c>
      <c r="B39" s="23">
        <v>100</v>
      </c>
      <c r="C39" s="29" t="s">
        <v>89</v>
      </c>
      <c r="D39" s="29"/>
      <c r="E39" s="29"/>
      <c r="F39" s="29"/>
      <c r="G39" s="29"/>
      <c r="H39" s="29"/>
      <c r="I39" s="29"/>
      <c r="J39" s="29"/>
    </row>
    <row r="40" spans="1:10" x14ac:dyDescent="0.25">
      <c r="A40" s="23" t="s">
        <v>19</v>
      </c>
      <c r="B40" s="23">
        <v>50</v>
      </c>
      <c r="F40" s="23"/>
      <c r="G40" s="23"/>
    </row>
    <row r="41" spans="1:10" x14ac:dyDescent="0.25">
      <c r="A41" s="23" t="s">
        <v>23</v>
      </c>
      <c r="B41" s="23">
        <v>500</v>
      </c>
      <c r="F41" s="23"/>
      <c r="G41" s="23"/>
    </row>
    <row r="42" spans="1:10" x14ac:dyDescent="0.25">
      <c r="A42" s="33" t="s">
        <v>22</v>
      </c>
      <c r="B42" s="31">
        <f>MAX(B38:B41)</f>
        <v>500</v>
      </c>
      <c r="C42" s="29" t="s">
        <v>90</v>
      </c>
      <c r="D42" s="29"/>
      <c r="E42" s="29"/>
      <c r="F4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458F-E7C5-498F-A959-0C717B5E7385}">
  <sheetPr codeName="Sheet3"/>
  <dimension ref="B2:L14"/>
  <sheetViews>
    <sheetView workbookViewId="0">
      <selection activeCell="M18" sqref="M18"/>
    </sheetView>
  </sheetViews>
  <sheetFormatPr defaultRowHeight="15" x14ac:dyDescent="0.25"/>
  <cols>
    <col min="1" max="1" width="2.7109375" customWidth="1"/>
    <col min="4" max="4" width="12.85546875" customWidth="1"/>
    <col min="8" max="8" width="8.42578125" customWidth="1"/>
    <col min="9" max="9" width="11.7109375" customWidth="1"/>
  </cols>
  <sheetData>
    <row r="2" spans="2:12" ht="23.25" x14ac:dyDescent="0.35">
      <c r="B2" s="7" t="s">
        <v>32</v>
      </c>
      <c r="C2" s="7"/>
      <c r="D2" s="7"/>
    </row>
    <row r="5" spans="2:12" x14ac:dyDescent="0.25">
      <c r="J5" s="3" t="s">
        <v>3</v>
      </c>
      <c r="K5" s="3" t="s">
        <v>27</v>
      </c>
      <c r="L5" s="3" t="s">
        <v>12</v>
      </c>
    </row>
    <row r="6" spans="2:12" x14ac:dyDescent="0.25">
      <c r="B6" s="3" t="s">
        <v>79</v>
      </c>
      <c r="C6" s="3" t="s">
        <v>80</v>
      </c>
      <c r="D6" s="3" t="s">
        <v>81</v>
      </c>
      <c r="I6" t="s">
        <v>28</v>
      </c>
      <c r="J6" s="23">
        <v>50</v>
      </c>
      <c r="K6" s="23">
        <v>75</v>
      </c>
      <c r="L6">
        <f>SUM(J6:K6)</f>
        <v>125</v>
      </c>
    </row>
    <row r="7" spans="2:12" x14ac:dyDescent="0.25">
      <c r="B7" s="23">
        <v>50</v>
      </c>
      <c r="C7" s="23">
        <v>75</v>
      </c>
      <c r="D7" s="23">
        <f>SUM(B7:C7)</f>
        <v>125</v>
      </c>
      <c r="E7" s="23"/>
      <c r="I7" t="s">
        <v>29</v>
      </c>
      <c r="J7" s="23">
        <v>60</v>
      </c>
      <c r="K7" s="23">
        <v>90</v>
      </c>
      <c r="L7">
        <f t="shared" ref="L7:L9" si="0">SUM(J7:K7)</f>
        <v>150</v>
      </c>
    </row>
    <row r="8" spans="2:12" x14ac:dyDescent="0.25">
      <c r="B8" s="23">
        <v>60</v>
      </c>
      <c r="C8" s="23">
        <v>90</v>
      </c>
      <c r="D8" s="23"/>
      <c r="E8" s="23"/>
      <c r="I8" t="s">
        <v>30</v>
      </c>
      <c r="J8" s="23">
        <v>70</v>
      </c>
      <c r="K8" s="23">
        <v>40</v>
      </c>
      <c r="L8">
        <f t="shared" si="0"/>
        <v>110</v>
      </c>
    </row>
    <row r="9" spans="2:12" x14ac:dyDescent="0.25">
      <c r="B9" s="23">
        <v>70</v>
      </c>
      <c r="C9" s="23">
        <v>40</v>
      </c>
      <c r="D9" s="23"/>
      <c r="E9" s="23"/>
      <c r="I9" t="s">
        <v>31</v>
      </c>
      <c r="J9" s="23">
        <v>80</v>
      </c>
      <c r="K9" s="23">
        <v>60</v>
      </c>
      <c r="L9">
        <f t="shared" si="0"/>
        <v>140</v>
      </c>
    </row>
    <row r="10" spans="2:12" x14ac:dyDescent="0.25">
      <c r="B10" s="23">
        <v>80</v>
      </c>
      <c r="C10" s="23">
        <v>60</v>
      </c>
      <c r="D10" s="23"/>
      <c r="E10" s="23"/>
    </row>
    <row r="11" spans="2:12" x14ac:dyDescent="0.25">
      <c r="B11" s="29" t="s">
        <v>98</v>
      </c>
      <c r="C11" s="29"/>
      <c r="D11" s="29"/>
      <c r="E11" s="29"/>
      <c r="F11" s="36"/>
      <c r="G11" s="29"/>
    </row>
    <row r="12" spans="2:12" x14ac:dyDescent="0.25">
      <c r="B12" s="29" t="s">
        <v>99</v>
      </c>
      <c r="C12" s="29"/>
      <c r="D12" s="29"/>
      <c r="E12" s="36"/>
      <c r="F12" s="36"/>
      <c r="G12" s="29"/>
    </row>
    <row r="13" spans="2:12" x14ac:dyDescent="0.25">
      <c r="B13" s="29" t="s">
        <v>101</v>
      </c>
      <c r="C13" s="29"/>
      <c r="D13" s="29"/>
      <c r="E13" s="29"/>
      <c r="F13" s="29"/>
      <c r="G13" s="29"/>
    </row>
    <row r="14" spans="2:12" x14ac:dyDescent="0.25">
      <c r="B14" s="29" t="s">
        <v>100</v>
      </c>
      <c r="C14" s="29"/>
      <c r="D14" s="29"/>
      <c r="E14" s="29"/>
      <c r="F14" s="29"/>
      <c r="G14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6870E-7B3C-4A34-9BE5-C2DFD2399A10}">
  <sheetPr codeName="Sheet4"/>
  <dimension ref="A2:H22"/>
  <sheetViews>
    <sheetView topLeftCell="A4" workbookViewId="0">
      <selection activeCell="C14" sqref="C14"/>
    </sheetView>
  </sheetViews>
  <sheetFormatPr defaultRowHeight="15" x14ac:dyDescent="0.25"/>
  <cols>
    <col min="1" max="1" width="38.140625" customWidth="1"/>
    <col min="2" max="2" width="14.28515625" customWidth="1"/>
    <col min="3" max="3" width="13.7109375" customWidth="1"/>
    <col min="4" max="4" width="17.5703125" customWidth="1"/>
    <col min="5" max="5" width="38.7109375" customWidth="1"/>
    <col min="6" max="6" width="15.5703125" customWidth="1"/>
    <col min="7" max="7" width="16.85546875" customWidth="1"/>
    <col min="8" max="8" width="23.28515625" customWidth="1"/>
  </cols>
  <sheetData>
    <row r="2" spans="1:8" ht="21" x14ac:dyDescent="0.35">
      <c r="A2" s="8" t="s">
        <v>33</v>
      </c>
      <c r="B2" s="8"/>
      <c r="C2" s="8"/>
      <c r="D2" s="8"/>
      <c r="E2" s="8"/>
    </row>
    <row r="6" spans="1:8" ht="18.75" x14ac:dyDescent="0.3">
      <c r="A6" s="9" t="s">
        <v>34</v>
      </c>
      <c r="B6" s="9" t="s">
        <v>35</v>
      </c>
      <c r="C6" s="9" t="s">
        <v>36</v>
      </c>
      <c r="D6" s="10" t="s">
        <v>37</v>
      </c>
      <c r="E6" s="37" t="s">
        <v>34</v>
      </c>
      <c r="F6" s="37" t="s">
        <v>35</v>
      </c>
      <c r="G6" s="37" t="s">
        <v>36</v>
      </c>
      <c r="H6" s="38" t="s">
        <v>37</v>
      </c>
    </row>
    <row r="7" spans="1:8" x14ac:dyDescent="0.25">
      <c r="A7" s="25" t="s">
        <v>38</v>
      </c>
      <c r="E7" s="25" t="s">
        <v>38</v>
      </c>
      <c r="F7" t="s">
        <v>105</v>
      </c>
      <c r="G7" t="s">
        <v>106</v>
      </c>
      <c r="H7" t="s">
        <v>107</v>
      </c>
    </row>
    <row r="8" spans="1:8" x14ac:dyDescent="0.25">
      <c r="A8" s="25" t="s">
        <v>39</v>
      </c>
      <c r="E8" s="25" t="s">
        <v>39</v>
      </c>
      <c r="F8" t="s">
        <v>108</v>
      </c>
      <c r="G8" t="s">
        <v>109</v>
      </c>
      <c r="H8" t="s">
        <v>110</v>
      </c>
    </row>
    <row r="9" spans="1:8" x14ac:dyDescent="0.25">
      <c r="A9" s="25" t="s">
        <v>40</v>
      </c>
      <c r="E9" s="25" t="s">
        <v>40</v>
      </c>
      <c r="F9" t="s">
        <v>111</v>
      </c>
      <c r="G9" t="s">
        <v>112</v>
      </c>
      <c r="H9" t="s">
        <v>113</v>
      </c>
    </row>
    <row r="10" spans="1:8" x14ac:dyDescent="0.25">
      <c r="A10" s="25" t="s">
        <v>41</v>
      </c>
      <c r="E10" s="25" t="s">
        <v>41</v>
      </c>
      <c r="F10" t="s">
        <v>114</v>
      </c>
      <c r="G10" t="s">
        <v>115</v>
      </c>
      <c r="H10" t="s">
        <v>116</v>
      </c>
    </row>
    <row r="11" spans="1:8" x14ac:dyDescent="0.25">
      <c r="A11" s="25" t="s">
        <v>42</v>
      </c>
      <c r="E11" s="25" t="s">
        <v>42</v>
      </c>
      <c r="F11" t="s">
        <v>117</v>
      </c>
      <c r="G11" t="s">
        <v>118</v>
      </c>
      <c r="H11" t="s">
        <v>119</v>
      </c>
    </row>
    <row r="12" spans="1:8" x14ac:dyDescent="0.25">
      <c r="A12" s="25" t="s">
        <v>43</v>
      </c>
      <c r="E12" s="25" t="s">
        <v>43</v>
      </c>
      <c r="F12" t="s">
        <v>120</v>
      </c>
      <c r="G12" t="s">
        <v>121</v>
      </c>
      <c r="H12" t="s">
        <v>122</v>
      </c>
    </row>
    <row r="13" spans="1:8" x14ac:dyDescent="0.25">
      <c r="A13" s="25" t="s">
        <v>44</v>
      </c>
      <c r="E13" s="25" t="s">
        <v>44</v>
      </c>
      <c r="F13" t="s">
        <v>123</v>
      </c>
      <c r="G13" t="s">
        <v>124</v>
      </c>
      <c r="H13" t="s">
        <v>125</v>
      </c>
    </row>
    <row r="14" spans="1:8" x14ac:dyDescent="0.25">
      <c r="A14" s="26" t="s">
        <v>45</v>
      </c>
      <c r="E14" s="26" t="s">
        <v>45</v>
      </c>
      <c r="F14" t="s">
        <v>126</v>
      </c>
      <c r="G14" t="s">
        <v>127</v>
      </c>
      <c r="H14" t="s">
        <v>128</v>
      </c>
    </row>
    <row r="16" spans="1:8" x14ac:dyDescent="0.25">
      <c r="A16" s="29" t="s">
        <v>102</v>
      </c>
      <c r="B16" s="29"/>
      <c r="C16" s="29"/>
    </row>
    <row r="17" spans="1:4" x14ac:dyDescent="0.25">
      <c r="A17" s="29" t="s">
        <v>103</v>
      </c>
      <c r="B17" s="29"/>
      <c r="C17" s="29"/>
    </row>
    <row r="18" spans="1:4" x14ac:dyDescent="0.25">
      <c r="A18" s="29" t="s">
        <v>104</v>
      </c>
      <c r="B18" s="29"/>
      <c r="C18" s="29"/>
    </row>
    <row r="19" spans="1:4" x14ac:dyDescent="0.25">
      <c r="A19" s="29" t="s">
        <v>129</v>
      </c>
      <c r="B19" s="29"/>
      <c r="C19" s="29"/>
    </row>
    <row r="20" spans="1:4" x14ac:dyDescent="0.25">
      <c r="A20" s="29" t="s">
        <v>130</v>
      </c>
      <c r="B20" s="29"/>
      <c r="C20" s="29"/>
    </row>
    <row r="22" spans="1:4" x14ac:dyDescent="0.25">
      <c r="D2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2670-0947-4CCC-A29B-FD906A45FB43}">
  <sheetPr codeName="Sheet5"/>
  <dimension ref="A2:N20"/>
  <sheetViews>
    <sheetView workbookViewId="0">
      <selection activeCell="M1" sqref="M1"/>
    </sheetView>
  </sheetViews>
  <sheetFormatPr defaultRowHeight="15" x14ac:dyDescent="0.25"/>
  <cols>
    <col min="1" max="1" width="12.140625" customWidth="1"/>
    <col min="2" max="2" width="10" customWidth="1"/>
    <col min="4" max="4" width="11.140625" customWidth="1"/>
    <col min="6" max="6" width="10.7109375" customWidth="1"/>
  </cols>
  <sheetData>
    <row r="2" spans="1:14" ht="23.25" x14ac:dyDescent="0.35">
      <c r="B2" s="1" t="s">
        <v>78</v>
      </c>
      <c r="C2" s="1"/>
      <c r="D2" s="1"/>
      <c r="E2" s="1"/>
      <c r="F2" s="1"/>
    </row>
    <row r="5" spans="1:14" ht="21" x14ac:dyDescent="0.35">
      <c r="A5" s="9" t="s">
        <v>10</v>
      </c>
      <c r="B5" s="27" t="s">
        <v>48</v>
      </c>
      <c r="C5" s="27" t="s">
        <v>49</v>
      </c>
      <c r="D5" s="27" t="s">
        <v>50</v>
      </c>
      <c r="E5" s="27" t="s">
        <v>47</v>
      </c>
      <c r="F5" s="27" t="s">
        <v>51</v>
      </c>
      <c r="J5" s="11"/>
      <c r="K5" s="11"/>
      <c r="L5" s="11"/>
      <c r="M5" s="11"/>
      <c r="N5" s="11"/>
    </row>
    <row r="6" spans="1:14" ht="18.75" x14ac:dyDescent="0.3">
      <c r="A6" s="9" t="s">
        <v>3</v>
      </c>
      <c r="B6" s="27">
        <v>350</v>
      </c>
      <c r="C6" s="27">
        <v>100</v>
      </c>
      <c r="D6" s="27">
        <v>220</v>
      </c>
      <c r="E6" s="27">
        <v>400</v>
      </c>
      <c r="F6" s="27">
        <v>570</v>
      </c>
    </row>
    <row r="7" spans="1:14" ht="18.75" x14ac:dyDescent="0.3">
      <c r="I7" s="28"/>
      <c r="J7" s="28"/>
    </row>
    <row r="8" spans="1:14" ht="18.75" x14ac:dyDescent="0.3">
      <c r="A8" s="39" t="s">
        <v>131</v>
      </c>
      <c r="B8" s="39"/>
      <c r="C8" s="39"/>
      <c r="D8" s="39"/>
      <c r="E8" s="39"/>
      <c r="F8" s="39"/>
      <c r="G8" s="39"/>
      <c r="I8" s="27"/>
      <c r="J8" s="27"/>
    </row>
    <row r="9" spans="1:14" ht="18.75" x14ac:dyDescent="0.3">
      <c r="I9" s="27"/>
      <c r="J9" s="27"/>
    </row>
    <row r="10" spans="1:14" ht="18.75" x14ac:dyDescent="0.3">
      <c r="A10" s="29" t="s">
        <v>132</v>
      </c>
      <c r="B10" s="29"/>
      <c r="C10" s="29"/>
      <c r="D10" s="29"/>
      <c r="E10" s="29"/>
      <c r="F10" s="29"/>
      <c r="G10" s="29"/>
      <c r="I10" s="27"/>
      <c r="J10" s="27"/>
    </row>
    <row r="11" spans="1:14" ht="18.75" x14ac:dyDescent="0.3">
      <c r="A11" s="29" t="s">
        <v>133</v>
      </c>
      <c r="B11" s="29"/>
      <c r="C11" s="29"/>
      <c r="D11" s="29"/>
      <c r="E11" s="29"/>
      <c r="F11" s="29"/>
      <c r="G11" s="29"/>
      <c r="I11" s="27"/>
      <c r="J11" s="27"/>
    </row>
    <row r="12" spans="1:14" ht="18.75" x14ac:dyDescent="0.3">
      <c r="A12" s="29" t="s">
        <v>134</v>
      </c>
      <c r="B12" s="29"/>
      <c r="C12" s="29"/>
      <c r="D12" s="29"/>
      <c r="E12" s="29"/>
      <c r="F12" s="29"/>
      <c r="G12" s="29"/>
      <c r="I12" s="27"/>
      <c r="J12" s="27"/>
    </row>
    <row r="13" spans="1:14" x14ac:dyDescent="0.25">
      <c r="A13" s="29" t="s">
        <v>135</v>
      </c>
      <c r="B13" s="29"/>
      <c r="C13" s="29"/>
      <c r="D13" s="29"/>
      <c r="E13" s="29"/>
      <c r="F13" s="29"/>
      <c r="G13" s="29"/>
    </row>
    <row r="15" spans="1:14" ht="18.75" x14ac:dyDescent="0.3">
      <c r="A15" s="9" t="s">
        <v>10</v>
      </c>
      <c r="B15" s="9" t="s">
        <v>3</v>
      </c>
    </row>
    <row r="16" spans="1:14" ht="18.75" x14ac:dyDescent="0.3">
      <c r="A16" s="27" t="s">
        <v>48</v>
      </c>
      <c r="B16" s="27">
        <v>350</v>
      </c>
    </row>
    <row r="17" spans="1:2" ht="18.75" x14ac:dyDescent="0.3">
      <c r="A17" s="27" t="s">
        <v>49</v>
      </c>
      <c r="B17" s="27">
        <v>100</v>
      </c>
    </row>
    <row r="18" spans="1:2" ht="18.75" x14ac:dyDescent="0.3">
      <c r="A18" s="27" t="s">
        <v>50</v>
      </c>
      <c r="B18" s="27">
        <v>220</v>
      </c>
    </row>
    <row r="19" spans="1:2" ht="18.75" x14ac:dyDescent="0.3">
      <c r="A19" s="27" t="s">
        <v>47</v>
      </c>
      <c r="B19" s="27">
        <v>400</v>
      </c>
    </row>
    <row r="20" spans="1:2" ht="18.75" x14ac:dyDescent="0.3">
      <c r="A20" s="27" t="s">
        <v>51</v>
      </c>
      <c r="B20" s="27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CCCC-6810-4863-8723-65976D5702DE}">
  <sheetPr codeName="Sheet7"/>
  <dimension ref="A1:I18"/>
  <sheetViews>
    <sheetView topLeftCell="A4" workbookViewId="0">
      <selection activeCell="D21" sqref="D21"/>
    </sheetView>
  </sheetViews>
  <sheetFormatPr defaultRowHeight="15" x14ac:dyDescent="0.25"/>
  <cols>
    <col min="1" max="1" width="13.85546875" customWidth="1"/>
    <col min="2" max="2" width="14.28515625" customWidth="1"/>
  </cols>
  <sheetData>
    <row r="1" spans="1:9" ht="31.5" x14ac:dyDescent="0.5">
      <c r="A1" s="13" t="s">
        <v>53</v>
      </c>
      <c r="B1" s="13"/>
      <c r="C1" s="13"/>
      <c r="D1" s="13"/>
      <c r="E1" s="13"/>
      <c r="F1" s="14"/>
      <c r="G1" s="14"/>
      <c r="H1" s="14"/>
    </row>
    <row r="4" spans="1:9" ht="18.75" x14ac:dyDescent="0.3">
      <c r="A4" s="15" t="s">
        <v>52</v>
      </c>
      <c r="B4" s="15" t="s">
        <v>54</v>
      </c>
      <c r="F4" s="16" t="s">
        <v>54</v>
      </c>
    </row>
    <row r="5" spans="1:9" ht="18.75" x14ac:dyDescent="0.3">
      <c r="A5" s="12" t="s">
        <v>4</v>
      </c>
      <c r="B5" s="12"/>
      <c r="F5" t="s">
        <v>62</v>
      </c>
    </row>
    <row r="6" spans="1:9" ht="18.75" x14ac:dyDescent="0.3">
      <c r="A6" s="12" t="s">
        <v>55</v>
      </c>
      <c r="B6" s="12"/>
      <c r="F6" t="s">
        <v>16</v>
      </c>
    </row>
    <row r="7" spans="1:9" ht="18.75" x14ac:dyDescent="0.3">
      <c r="A7" s="12" t="s">
        <v>56</v>
      </c>
      <c r="B7" s="12"/>
      <c r="F7" t="s">
        <v>46</v>
      </c>
    </row>
    <row r="8" spans="1:9" ht="18.75" x14ac:dyDescent="0.3">
      <c r="A8" s="12" t="s">
        <v>57</v>
      </c>
      <c r="B8" s="12"/>
    </row>
    <row r="9" spans="1:9" ht="18.75" x14ac:dyDescent="0.3">
      <c r="A9" s="12" t="s">
        <v>58</v>
      </c>
      <c r="B9" s="12"/>
    </row>
    <row r="10" spans="1:9" ht="18.75" x14ac:dyDescent="0.3">
      <c r="A10" s="12" t="s">
        <v>59</v>
      </c>
      <c r="B10" s="12"/>
    </row>
    <row r="11" spans="1:9" ht="18.75" x14ac:dyDescent="0.3">
      <c r="A11" s="12" t="s">
        <v>60</v>
      </c>
      <c r="B11" s="12"/>
    </row>
    <row r="12" spans="1:9" ht="18.75" x14ac:dyDescent="0.3">
      <c r="A12" s="12" t="s">
        <v>61</v>
      </c>
      <c r="B12" s="12"/>
    </row>
    <row r="14" spans="1:9" ht="18.75" x14ac:dyDescent="0.3">
      <c r="A14" s="30" t="s">
        <v>136</v>
      </c>
      <c r="B14" s="29"/>
      <c r="C14" s="29"/>
      <c r="D14" s="29"/>
      <c r="E14" s="29"/>
      <c r="F14" s="29"/>
      <c r="G14" s="29"/>
      <c r="H14" s="29"/>
      <c r="I14" s="29"/>
    </row>
    <row r="15" spans="1:9" ht="18.75" x14ac:dyDescent="0.3">
      <c r="A15" s="30" t="s">
        <v>137</v>
      </c>
      <c r="B15" s="29"/>
      <c r="C15" s="29"/>
      <c r="D15" s="29"/>
      <c r="E15" s="29"/>
      <c r="F15" s="29"/>
      <c r="G15" s="29"/>
      <c r="H15" s="29"/>
      <c r="I15" s="29"/>
    </row>
    <row r="16" spans="1:9" ht="18.75" x14ac:dyDescent="0.3">
      <c r="A16" s="30" t="s">
        <v>138</v>
      </c>
      <c r="B16" s="29"/>
      <c r="C16" s="29"/>
      <c r="D16" s="29"/>
      <c r="E16" s="29"/>
      <c r="F16" s="29"/>
      <c r="G16" s="29"/>
      <c r="H16" s="29"/>
      <c r="I16" s="29"/>
    </row>
    <row r="17" spans="1:9" ht="18.75" x14ac:dyDescent="0.3">
      <c r="A17" s="30" t="s">
        <v>139</v>
      </c>
      <c r="B17" s="29"/>
      <c r="C17" s="29"/>
      <c r="D17" s="29"/>
      <c r="E17" s="29"/>
      <c r="F17" s="29"/>
      <c r="G17" s="29"/>
      <c r="H17" s="29"/>
      <c r="I17" s="29"/>
    </row>
    <row r="18" spans="1:9" ht="18.75" x14ac:dyDescent="0.3">
      <c r="A18" s="30" t="s">
        <v>140</v>
      </c>
      <c r="B18" s="29"/>
      <c r="C18" s="29"/>
      <c r="D18" s="29"/>
      <c r="E18" s="29"/>
      <c r="F18" s="29"/>
      <c r="G18" s="29"/>
      <c r="H18" s="29"/>
      <c r="I18" s="29"/>
    </row>
  </sheetData>
  <dataValidations count="1">
    <dataValidation type="list" allowBlank="1" showInputMessage="1" showErrorMessage="1" sqref="B5:B12" xr:uid="{10A4B7E2-EA91-4A0D-8B2B-9F42C5D641AF}">
      <formula1>$F$5:$F$7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3E37-5240-4AA8-BD29-E515BAA28A9F}">
  <sheetPr codeName="Sheet11"/>
  <dimension ref="A1:D24"/>
  <sheetViews>
    <sheetView tabSelected="1" topLeftCell="A4" workbookViewId="0">
      <selection activeCell="C4" sqref="C4"/>
    </sheetView>
  </sheetViews>
  <sheetFormatPr defaultRowHeight="15" x14ac:dyDescent="0.25"/>
  <cols>
    <col min="1" max="1" width="21.5703125" customWidth="1"/>
    <col min="2" max="2" width="25.140625" customWidth="1"/>
    <col min="3" max="3" width="29" customWidth="1"/>
    <col min="4" max="4" width="30" customWidth="1"/>
  </cols>
  <sheetData>
    <row r="1" spans="1:4" ht="28.5" x14ac:dyDescent="0.45">
      <c r="A1" s="17" t="s">
        <v>63</v>
      </c>
      <c r="B1" s="17"/>
      <c r="C1" s="17"/>
    </row>
    <row r="3" spans="1:4" ht="18.75" x14ac:dyDescent="0.3">
      <c r="A3" s="18" t="s">
        <v>64</v>
      </c>
      <c r="B3" s="18" t="s">
        <v>65</v>
      </c>
      <c r="C3" s="18" t="s">
        <v>66</v>
      </c>
      <c r="D3" s="28"/>
    </row>
    <row r="4" spans="1:4" x14ac:dyDescent="0.25">
      <c r="A4" t="s">
        <v>105</v>
      </c>
      <c r="B4" t="s">
        <v>106</v>
      </c>
      <c r="C4" t="str">
        <f>CONCATENATE(A4,"  ",B4)</f>
        <v>Asamau  Peter</v>
      </c>
      <c r="D4" s="29" t="s">
        <v>144</v>
      </c>
    </row>
    <row r="5" spans="1:4" x14ac:dyDescent="0.25">
      <c r="A5" t="s">
        <v>108</v>
      </c>
      <c r="B5" t="s">
        <v>109</v>
      </c>
      <c r="D5" s="29" t="s">
        <v>145</v>
      </c>
    </row>
    <row r="6" spans="1:4" x14ac:dyDescent="0.25">
      <c r="A6" t="s">
        <v>111</v>
      </c>
      <c r="B6" t="s">
        <v>112</v>
      </c>
    </row>
    <row r="7" spans="1:4" x14ac:dyDescent="0.25">
      <c r="A7" t="s">
        <v>114</v>
      </c>
      <c r="B7" t="s">
        <v>115</v>
      </c>
    </row>
    <row r="8" spans="1:4" x14ac:dyDescent="0.25">
      <c r="A8" t="s">
        <v>117</v>
      </c>
      <c r="B8" t="s">
        <v>118</v>
      </c>
    </row>
    <row r="9" spans="1:4" x14ac:dyDescent="0.25">
      <c r="A9" t="s">
        <v>120</v>
      </c>
      <c r="B9" t="s">
        <v>121</v>
      </c>
    </row>
    <row r="10" spans="1:4" x14ac:dyDescent="0.25">
      <c r="A10" t="s">
        <v>123</v>
      </c>
      <c r="B10" t="s">
        <v>124</v>
      </c>
    </row>
    <row r="11" spans="1:4" x14ac:dyDescent="0.25">
      <c r="A11" t="s">
        <v>126</v>
      </c>
      <c r="B11" t="s">
        <v>127</v>
      </c>
    </row>
    <row r="13" spans="1:4" x14ac:dyDescent="0.25">
      <c r="A13" s="29" t="s">
        <v>141</v>
      </c>
      <c r="B13" s="29"/>
      <c r="C13" s="29"/>
    </row>
    <row r="14" spans="1:4" x14ac:dyDescent="0.25">
      <c r="A14" s="29" t="s">
        <v>143</v>
      </c>
      <c r="B14" s="29"/>
      <c r="C14" s="29"/>
    </row>
    <row r="15" spans="1:4" x14ac:dyDescent="0.25">
      <c r="A15" s="29" t="s">
        <v>142</v>
      </c>
      <c r="B15" s="29"/>
      <c r="C15" s="29"/>
    </row>
    <row r="20" spans="1:3" ht="21" x14ac:dyDescent="0.35">
      <c r="A20" s="8" t="s">
        <v>67</v>
      </c>
      <c r="B20" s="8"/>
      <c r="C20" s="8"/>
    </row>
    <row r="22" spans="1:3" ht="18.75" x14ac:dyDescent="0.3">
      <c r="A22" s="20" t="s">
        <v>68</v>
      </c>
      <c r="B22" s="20"/>
    </row>
    <row r="23" spans="1:3" ht="18.75" x14ac:dyDescent="0.3">
      <c r="A23" s="19" t="s">
        <v>69</v>
      </c>
      <c r="B23" s="21"/>
    </row>
    <row r="24" spans="1:3" ht="18.75" x14ac:dyDescent="0.3">
      <c r="A24" s="19" t="s">
        <v>70</v>
      </c>
      <c r="B24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2ABB-6FD7-421B-BD86-3111FF40AE14}">
  <dimension ref="A3:I11"/>
  <sheetViews>
    <sheetView workbookViewId="0">
      <selection activeCell="G10" sqref="G10"/>
    </sheetView>
  </sheetViews>
  <sheetFormatPr defaultRowHeight="15" x14ac:dyDescent="0.25"/>
  <cols>
    <col min="1" max="1" width="15.7109375" customWidth="1"/>
    <col min="2" max="2" width="23.140625" customWidth="1"/>
    <col min="3" max="3" width="11.7109375" customWidth="1"/>
  </cols>
  <sheetData>
    <row r="3" spans="1:9" ht="23.25" x14ac:dyDescent="0.35">
      <c r="A3" s="2" t="s">
        <v>146</v>
      </c>
      <c r="B3" s="2"/>
      <c r="D3" s="7" t="s">
        <v>150</v>
      </c>
      <c r="E3" s="7"/>
      <c r="F3" s="7"/>
      <c r="G3" s="7"/>
      <c r="H3" s="7"/>
      <c r="I3" s="7"/>
    </row>
    <row r="4" spans="1:9" x14ac:dyDescent="0.25">
      <c r="A4" t="s">
        <v>147</v>
      </c>
      <c r="B4" t="b">
        <f>IF(A4="Kettle",TRUE,FALSE)</f>
        <v>1</v>
      </c>
    </row>
    <row r="5" spans="1:9" ht="18.75" x14ac:dyDescent="0.3">
      <c r="A5" t="s">
        <v>148</v>
      </c>
      <c r="B5" t="b">
        <f t="shared" ref="B5:B11" si="0">IF(A5="Kettle",TRUE,FALSE)</f>
        <v>0</v>
      </c>
      <c r="C5" s="30" t="s">
        <v>151</v>
      </c>
      <c r="D5" s="30"/>
      <c r="E5" s="30"/>
      <c r="F5" s="29"/>
    </row>
    <row r="6" spans="1:9" x14ac:dyDescent="0.25">
      <c r="A6" t="s">
        <v>25</v>
      </c>
      <c r="B6" t="b">
        <f t="shared" si="0"/>
        <v>0</v>
      </c>
    </row>
    <row r="7" spans="1:9" ht="21" x14ac:dyDescent="0.35">
      <c r="A7" t="s">
        <v>26</v>
      </c>
      <c r="B7" t="b">
        <f t="shared" si="0"/>
        <v>0</v>
      </c>
      <c r="D7" s="11" t="s">
        <v>152</v>
      </c>
      <c r="E7" s="11"/>
      <c r="F7" s="11"/>
      <c r="G7" s="11"/>
    </row>
    <row r="8" spans="1:9" x14ac:dyDescent="0.25">
      <c r="A8" t="s">
        <v>149</v>
      </c>
      <c r="B8" t="b">
        <f t="shared" si="0"/>
        <v>0</v>
      </c>
    </row>
    <row r="9" spans="1:9" x14ac:dyDescent="0.25">
      <c r="A9" t="s">
        <v>147</v>
      </c>
      <c r="B9" t="b">
        <f t="shared" si="0"/>
        <v>1</v>
      </c>
    </row>
    <row r="10" spans="1:9" x14ac:dyDescent="0.25">
      <c r="A10" t="s">
        <v>148</v>
      </c>
      <c r="B10" t="b">
        <f t="shared" si="0"/>
        <v>0</v>
      </c>
    </row>
    <row r="11" spans="1:9" x14ac:dyDescent="0.25">
      <c r="A11" t="s">
        <v>147</v>
      </c>
      <c r="B11" t="b">
        <f t="shared" si="0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EE64-65C9-451C-83DE-9B9F2AAF54E8}">
  <dimension ref="A3:J14"/>
  <sheetViews>
    <sheetView workbookViewId="0">
      <selection activeCell="G6" sqref="G6"/>
    </sheetView>
  </sheetViews>
  <sheetFormatPr defaultRowHeight="15" x14ac:dyDescent="0.25"/>
  <cols>
    <col min="1" max="1" width="17.85546875" customWidth="1"/>
    <col min="2" max="2" width="11.28515625" customWidth="1"/>
    <col min="3" max="3" width="16.28515625" customWidth="1"/>
  </cols>
  <sheetData>
    <row r="3" spans="1:10" ht="26.25" x14ac:dyDescent="0.4">
      <c r="A3" s="7" t="s">
        <v>153</v>
      </c>
      <c r="B3" s="7" t="s">
        <v>154</v>
      </c>
      <c r="C3" s="5" t="s">
        <v>166</v>
      </c>
      <c r="I3" s="7" t="s">
        <v>154</v>
      </c>
      <c r="J3" s="40" t="s">
        <v>167</v>
      </c>
    </row>
    <row r="4" spans="1:10" ht="26.25" x14ac:dyDescent="0.4">
      <c r="A4" s="12" t="s">
        <v>155</v>
      </c>
      <c r="B4" s="12">
        <v>13</v>
      </c>
      <c r="C4" s="12" t="str">
        <f>IF(B4&lt;=25,"Young",IF(B4&lt;=30,"Young Adult",IF(B4&lt;=40,"Adult",IF(B4&gt;=41,"Elderly"))))</f>
        <v>Young</v>
      </c>
      <c r="J4" s="40" t="s">
        <v>168</v>
      </c>
    </row>
    <row r="5" spans="1:10" ht="26.25" x14ac:dyDescent="0.4">
      <c r="A5" s="12" t="s">
        <v>156</v>
      </c>
      <c r="B5" s="12">
        <v>20</v>
      </c>
      <c r="C5" s="12" t="str">
        <f t="shared" ref="C5:C14" si="0">IF(B5&lt;=25,"Young",IF(B5&lt;=30,"Young Adult",IF(B5&lt;=40,"Adult",IF(B5&gt;=41,"Elderly"))))</f>
        <v>Young</v>
      </c>
      <c r="J5" s="40" t="s">
        <v>169</v>
      </c>
    </row>
    <row r="6" spans="1:10" ht="26.25" x14ac:dyDescent="0.4">
      <c r="A6" s="12" t="s">
        <v>157</v>
      </c>
      <c r="B6" s="12">
        <v>26</v>
      </c>
      <c r="C6" s="12" t="str">
        <f t="shared" si="0"/>
        <v>Young Adult</v>
      </c>
      <c r="J6" s="40" t="s">
        <v>170</v>
      </c>
    </row>
    <row r="7" spans="1:10" ht="18.75" x14ac:dyDescent="0.3">
      <c r="A7" s="12" t="s">
        <v>158</v>
      </c>
      <c r="B7" s="12">
        <v>31</v>
      </c>
      <c r="C7" s="12" t="str">
        <f t="shared" si="0"/>
        <v>Adult</v>
      </c>
    </row>
    <row r="8" spans="1:10" ht="18.75" x14ac:dyDescent="0.3">
      <c r="A8" s="12" t="s">
        <v>159</v>
      </c>
      <c r="B8" s="12">
        <v>41</v>
      </c>
      <c r="C8" s="12" t="str">
        <f t="shared" si="0"/>
        <v>Elderly</v>
      </c>
    </row>
    <row r="9" spans="1:10" ht="18.75" x14ac:dyDescent="0.3">
      <c r="A9" s="12" t="s">
        <v>160</v>
      </c>
      <c r="B9" s="12">
        <v>19</v>
      </c>
      <c r="C9" s="12" t="str">
        <f t="shared" si="0"/>
        <v>Young</v>
      </c>
    </row>
    <row r="10" spans="1:10" ht="18.75" x14ac:dyDescent="0.3">
      <c r="A10" s="12" t="s">
        <v>161</v>
      </c>
      <c r="B10" s="12">
        <v>25</v>
      </c>
      <c r="C10" s="12" t="str">
        <f t="shared" si="0"/>
        <v>Young</v>
      </c>
    </row>
    <row r="11" spans="1:10" ht="18.75" x14ac:dyDescent="0.3">
      <c r="A11" s="12" t="s">
        <v>162</v>
      </c>
      <c r="B11" s="12">
        <v>30</v>
      </c>
      <c r="C11" s="12" t="str">
        <f t="shared" si="0"/>
        <v>Young Adult</v>
      </c>
    </row>
    <row r="12" spans="1:10" ht="18.75" x14ac:dyDescent="0.3">
      <c r="A12" s="12" t="s">
        <v>163</v>
      </c>
      <c r="B12" s="12">
        <v>40</v>
      </c>
      <c r="C12" s="12" t="str">
        <f t="shared" si="0"/>
        <v>Adult</v>
      </c>
    </row>
    <row r="13" spans="1:10" ht="18.75" x14ac:dyDescent="0.3">
      <c r="A13" s="12" t="s">
        <v>164</v>
      </c>
      <c r="B13" s="12">
        <v>41</v>
      </c>
      <c r="C13" s="12" t="str">
        <f t="shared" si="0"/>
        <v>Elderly</v>
      </c>
    </row>
    <row r="14" spans="1:10" ht="18.75" x14ac:dyDescent="0.3">
      <c r="A14" s="12" t="s">
        <v>165</v>
      </c>
      <c r="B14" s="12">
        <v>50</v>
      </c>
      <c r="C14" s="12" t="str">
        <f t="shared" si="0"/>
        <v>Elderly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Get Started</vt:lpstr>
      <vt:lpstr>SUM</vt:lpstr>
      <vt:lpstr>FILL</vt:lpstr>
      <vt:lpstr>SPLIT</vt:lpstr>
      <vt:lpstr>TRANSPOSE</vt:lpstr>
      <vt:lpstr>DROPDOWN</vt:lpstr>
      <vt:lpstr>JOINTS</vt:lpstr>
      <vt:lpstr>IF Statement</vt:lpstr>
      <vt:lpstr>Nested IF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Osonobu Victor</dc:creator>
  <cp:lastModifiedBy>Osonobu Victor</cp:lastModifiedBy>
  <cp:lastPrinted>2023-12-30T13:32:20Z</cp:lastPrinted>
  <dcterms:created xsi:type="dcterms:W3CDTF">2023-12-30T11:57:18Z</dcterms:created>
  <dcterms:modified xsi:type="dcterms:W3CDTF">2024-02-23T13:50:45Z</dcterms:modified>
</cp:coreProperties>
</file>